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opaj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<sst xmlns="http://schemas.openxmlformats.org/spreadsheetml/2006/main" count="36" uniqueCount="36">
  <si>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Netkadran · ücretsiz kaynak</t>
  </si>
  <si>
    <t xml:space="preserve">E-ticaret stopajı hesap örneği</t>
  </si>
  <si>
    <t xml:space="preserve">Pazaryerinin hakedişinden kestiği e-ticaret stopajını sipariş sipariş ve aylık hesapla. Ay sonunda hakediş dökümündeki stopaj satırıyla karşılaştır.</t>
  </si>
  <si>
    <t xml:space="preserve">MALİ MÜŞAVİR ONAYI BEKLİYOR — TASLAK. Vergi oranlarını ve kurallarını kullanmadan önce mali müşavirine teyit ettir. Dayandığı mevzuat: tablonun altında.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</si>
  <si>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</si>
  <si>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E-ticaret stopajı oranı</t>
  </si>
  <si>
    <t xml:space="preserve">KDV hariç satış tutarı üzerinden (Trendyol hakediş satırlarında görülen hesap).</t>
  </si>
  <si>
    <t xml:space="preserve">1) Sipariş başına stopaj</t>
  </si>
  <si>
    <t xml:space="preserve">Satır</t>
  </si>
  <si>
    <t xml:space="preserve">Sipariş / ürün</t>
  </si>
  <si>
    <t xml:space="preserve">Satış (KDV dahil)</t>
  </si>
  <si>
    <t xml:space="preserve">KDV oranı</t>
  </si>
  <si>
    <t xml:space="preserve">KDV hariç tutar
= satış ÷ (1 + oran)</t>
  </si>
  <si>
    <t xml:space="preserve">Stopaj
= KDV hariç × oran</t>
  </si>
  <si>
    <t xml:space="preserve">örnek 1</t>
  </si>
  <si>
    <t xml:space="preserve">Ürün A</t>
  </si>
  <si>
    <t xml:space="preserve">örnek 2</t>
  </si>
  <si>
    <t xml:space="preserve">Ürün B</t>
  </si>
  <si>
    <t xml:space="preserve">örnek 3</t>
  </si>
  <si>
    <t xml:space="preserve">Ürün C</t>
  </si>
  <si>
    <t xml:space="preserve">Toplam</t>
  </si>
  <si>
    <t xml:space="preserve">2) Aylık tahmin</t>
  </si>
  <si>
    <t xml:space="preserve">Aylık satış (KDV dahil, iadeler düşülmüş)</t>
  </si>
  <si>
    <t xml:space="preserve">örnek — kendi aylık rakamını yaz</t>
  </si>
  <si>
    <t xml:space="preserve">Ortalama KDV oranı</t>
  </si>
  <si>
    <t xml:space="preserve">örnek</t>
  </si>
  <si>
    <t xml:space="preserve">Tahmini aylık stopaj</t>
  </si>
  <si>
    <t xml:space="preserve">Nasıl okunur</t>
  </si>
  <si>
    <t xml:space="preserve">• Stopaj, KDV hariç satış tutarının %1'idir: %20 KDV'li 600 ₺'lik satışta KDV hariç tutar 500 ₺, stopaj 5 ₺.</t>
  </si>
  <si>
    <t xml:space="preserve">• Hakediş dökümünde ayrı satır olarak görünür ve hakedişten düşülür; kâr hesabında da düşülmelidir (Netkadran'da ayrı satır).</t>
  </si>
  <si>
    <t xml:space="preserve">• İade ve iptal edilen siparişlerde stopajın nasıl düzeltildiğini kendi hakediş dökümünden kontrol et.</t>
  </si>
  <si>
    <t xml:space="preserve">Dayandığı mevzuat</t>
  </si>
  <si>
    <t xml:space="preserve">• 193 sayılı Gelir Vergisi Kanunu md. 94 ve 5520 sayılı Kurumlar Vergisi Kanunu md. 15 (7524 sayılı Kanunla eklenen e-ticaret aracı hizmet sağlayıcı kesintisi); oran Cumhurbaşkanı Kararıyla belirlenir, 1 Ocak 2025'ten beri uygulanır.</t>
  </si>
  <si>
    <t xml:space="preserve">• Oran ve matrah: Trendyol hakediş satırlarında stopaj = KDV hariç satış × %1 olarak görülüyor (Netkadran'ın ödeme dönemi doğrulaması).</t>
  </si>
  <si>
    <t xml:space="preserve">• Kesilen stopajın beyannamende nasıl mahsup edileceğini mali müşavirine sor.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</si>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</sst>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%0"/>
    <numFmt numFmtId="166" formatCode="#,##0.00&quot; ₺&quot;"/>
  </numFmts>
  <fonts count="18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12"/>
      <color rgb="FF10162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1D6"/>
        <bgColor rgb="FFFDEEDE"/>
      </patternFill>
    </fill>
    <fill>
      <patternFill patternType="solid">
        <fgColor rgb="FFFDEEDE"/>
        <bgColor rgb="FFFFF1D6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>
        <color rgb="FFB42318"/>
      </top>
      <bottom style="medium">
        <color rgb="FFB42318"/>
      </bottom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  <border diagonalUp="false" diagonalDown="false">
      <left/>
      <right/>
      <top style="thin">
        <color rgb="FF10162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FF1D6"/>
      <rgbColor rgb="FFE6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DE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30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</row>
    <row r="5" customFormat="false" ht="25.5" hidden="false" customHeight="true" outlineLevel="0" collapsed="false">
      <c r="A5" s="5" t="s">
        <v>4</v>
      </c>
      <c r="B5" s="5"/>
      <c r="C5" s="5"/>
      <c r="D5" s="5"/>
      <c r="E5" s="5"/>
      <c r="F5" s="5"/>
      <c r="G5" s="5"/>
      <c r="H5" s="5"/>
    </row>
    <row r="7" customFormat="false" ht="19.5" hidden="false" customHeight="true" outlineLevel="0" collapsed="false">
      <c r="A7" s="6" t="s">
        <v>5</v>
      </c>
      <c r="B7" s="6"/>
      <c r="C7" s="7" t="n">
        <v>0.01</v>
      </c>
      <c r="D7" s="8" t="s">
        <v>6</v>
      </c>
      <c r="E7" s="8"/>
      <c r="F7" s="8"/>
      <c r="G7" s="8"/>
      <c r="H7" s="8"/>
    </row>
    <row r="9" customFormat="false" ht="21.75" hidden="false" customHeight="true" outlineLevel="0" collapsed="false">
      <c r="A9" s="9" t="s">
        <v>7</v>
      </c>
      <c r="B9" s="9"/>
      <c r="C9" s="9"/>
      <c r="D9" s="9"/>
      <c r="E9" s="9"/>
      <c r="F9" s="9"/>
      <c r="G9" s="9"/>
      <c r="H9" s="9"/>
    </row>
    <row r="10" customFormat="false" ht="43.5" hidden="false" customHeight="true" outlineLevel="0" collapsed="false">
      <c r="A10" s="10" t="s">
        <v>8</v>
      </c>
      <c r="B10" s="11" t="s">
        <v>9</v>
      </c>
      <c r="C10" s="11" t="s">
        <v>10</v>
      </c>
      <c r="D10" s="11" t="s">
        <v>11</v>
      </c>
      <c r="E10" s="10" t="s">
        <v>12</v>
      </c>
      <c r="F10" s="10" t="s">
        <v>13</v>
      </c>
    </row>
    <row r="11" customFormat="false" ht="18" hidden="false" customHeight="false" outlineLevel="0" collapsed="false">
      <c r="A11" s="12" t="s">
        <v>14</v>
      </c>
      <c r="B11" s="13" t="s">
        <v>15</v>
      </c>
      <c r="C11" s="14" t="n">
        <v>600</v>
      </c>
      <c r="D11" s="7" t="n">
        <v>0.2</v>
      </c>
      <c r="E11" s="15" t="n">
        <f aca="false">IF(C11="","",ROUND(C11/(1+D11),2))</f>
        <v>500</v>
      </c>
      <c r="F11" s="15" t="n">
        <f aca="false">IF(C11="","",ROUND(C11/(1+D11)*$C$7,2))</f>
        <v>5</v>
      </c>
    </row>
    <row r="12" customFormat="false" ht="18" hidden="false" customHeight="false" outlineLevel="0" collapsed="false">
      <c r="A12" s="12" t="s">
        <v>16</v>
      </c>
      <c r="B12" s="13" t="s">
        <v>17</v>
      </c>
      <c r="C12" s="14" t="n">
        <v>1000</v>
      </c>
      <c r="D12" s="7" t="n">
        <v>0.2</v>
      </c>
      <c r="E12" s="15" t="n">
        <f aca="false">IF(C12="","",ROUND(C12/(1+D12),2))</f>
        <v>833.33</v>
      </c>
      <c r="F12" s="15" t="n">
        <f aca="false">IF(C12="","",ROUND(C12/(1+D12)*$C$7,2))</f>
        <v>8.33</v>
      </c>
    </row>
    <row r="13" customFormat="false" ht="18" hidden="false" customHeight="false" outlineLevel="0" collapsed="false">
      <c r="A13" s="12" t="s">
        <v>18</v>
      </c>
      <c r="B13" s="13" t="s">
        <v>19</v>
      </c>
      <c r="C13" s="14" t="n">
        <v>250</v>
      </c>
      <c r="D13" s="7" t="n">
        <v>0.1</v>
      </c>
      <c r="E13" s="15" t="n">
        <f aca="false">IF(C13="","",ROUND(C13/(1+D13),2))</f>
        <v>227.27</v>
      </c>
      <c r="F13" s="15" t="n">
        <f aca="false">IF(C13="","",ROUND(C13/(1+D13)*$C$7,2))</f>
        <v>2.27</v>
      </c>
    </row>
    <row r="14" customFormat="false" ht="18" hidden="false" customHeight="false" outlineLevel="0" collapsed="false">
      <c r="A14" s="12"/>
      <c r="B14" s="13"/>
      <c r="C14" s="14"/>
      <c r="D14" s="7"/>
      <c r="E14" s="15" t="str">
        <f aca="false">IF(C14="","",ROUND(C14/(1+D14),2))</f>
        <v/>
      </c>
      <c r="F14" s="15" t="str">
        <f aca="false">IF(C14="","",ROUND(C14/(1+D14)*$C$7,2))</f>
        <v/>
      </c>
    </row>
    <row r="15" customFormat="false" ht="18" hidden="false" customHeight="false" outlineLevel="0" collapsed="false">
      <c r="A15" s="12"/>
      <c r="B15" s="13"/>
      <c r="C15" s="14"/>
      <c r="D15" s="7"/>
      <c r="E15" s="15" t="str">
        <f aca="false">IF(C15="","",ROUND(C15/(1+D15),2))</f>
        <v/>
      </c>
      <c r="F15" s="15" t="str">
        <f aca="false">IF(C15="","",ROUND(C15/(1+D15)*$C$7,2))</f>
        <v/>
      </c>
    </row>
    <row r="16" customFormat="false" ht="18" hidden="false" customHeight="false" outlineLevel="0" collapsed="false">
      <c r="A16" s="12"/>
      <c r="B16" s="13"/>
      <c r="C16" s="14"/>
      <c r="D16" s="7"/>
      <c r="E16" s="15" t="str">
        <f aca="false">IF(C16="","",ROUND(C16/(1+D16),2))</f>
        <v/>
      </c>
      <c r="F16" s="15" t="str">
        <f aca="false">IF(C16="","",ROUND(C16/(1+D16)*$C$7,2))</f>
        <v/>
      </c>
    </row>
    <row r="17" customFormat="false" ht="18" hidden="false" customHeight="false" outlineLevel="0" collapsed="false">
      <c r="A17" s="12"/>
      <c r="B17" s="13"/>
      <c r="C17" s="14"/>
      <c r="D17" s="7"/>
      <c r="E17" s="15" t="str">
        <f aca="false">IF(C17="","",ROUND(C17/(1+D17),2))</f>
        <v/>
      </c>
      <c r="F17" s="15" t="str">
        <f aca="false">IF(C17="","",ROUND(C17/(1+D17)*$C$7,2))</f>
        <v/>
      </c>
    </row>
    <row r="18" customFormat="false" ht="18" hidden="false" customHeight="false" outlineLevel="0" collapsed="false">
      <c r="A18" s="12"/>
      <c r="B18" s="13"/>
      <c r="C18" s="14"/>
      <c r="D18" s="7"/>
      <c r="E18" s="15" t="str">
        <f aca="false">IF(C18="","",ROUND(C18/(1+D18),2))</f>
        <v/>
      </c>
      <c r="F18" s="15" t="str">
        <f aca="false">IF(C18="","",ROUND(C18/(1+D18)*$C$7,2))</f>
        <v/>
      </c>
    </row>
    <row r="19" customFormat="false" ht="18" hidden="false" customHeight="false" outlineLevel="0" collapsed="false">
      <c r="A19" s="12"/>
      <c r="B19" s="13"/>
      <c r="C19" s="14"/>
      <c r="D19" s="7"/>
      <c r="E19" s="15" t="str">
        <f aca="false">IF(C19="","",ROUND(C19/(1+D19),2))</f>
        <v/>
      </c>
      <c r="F19" s="15" t="str">
        <f aca="false">IF(C19="","",ROUND(C19/(1+D19)*$C$7,2))</f>
        <v/>
      </c>
    </row>
    <row r="20" customFormat="false" ht="18" hidden="false" customHeight="false" outlineLevel="0" collapsed="false">
      <c r="A20" s="12"/>
      <c r="B20" s="13"/>
      <c r="C20" s="14"/>
      <c r="D20" s="7"/>
      <c r="E20" s="15" t="str">
        <f aca="false">IF(C20="","",ROUND(C20/(1+D20),2))</f>
        <v/>
      </c>
      <c r="F20" s="15" t="str">
        <f aca="false">IF(C20="","",ROUND(C20/(1+D20)*$C$7,2))</f>
        <v/>
      </c>
    </row>
    <row r="21" customFormat="false" ht="18" hidden="false" customHeight="false" outlineLevel="0" collapsed="false">
      <c r="A21" s="12"/>
      <c r="B21" s="13"/>
      <c r="C21" s="14"/>
      <c r="D21" s="7"/>
      <c r="E21" s="15" t="str">
        <f aca="false">IF(C21="","",ROUND(C21/(1+D21),2))</f>
        <v/>
      </c>
      <c r="F21" s="15" t="str">
        <f aca="false">IF(C21="","",ROUND(C21/(1+D21)*$C$7,2))</f>
        <v/>
      </c>
    </row>
    <row r="22" customFormat="false" ht="18" hidden="false" customHeight="false" outlineLevel="0" collapsed="false">
      <c r="A22" s="12"/>
      <c r="B22" s="13"/>
      <c r="C22" s="14"/>
      <c r="D22" s="7"/>
      <c r="E22" s="15" t="str">
        <f aca="false">IF(C22="","",ROUND(C22/(1+D22),2))</f>
        <v/>
      </c>
      <c r="F22" s="15" t="str">
        <f aca="false">IF(C22="","",ROUND(C22/(1+D22)*$C$7,2))</f>
        <v/>
      </c>
    </row>
    <row r="23" customFormat="false" ht="18" hidden="false" customHeight="false" outlineLevel="0" collapsed="false">
      <c r="A23" s="12"/>
      <c r="B23" s="13"/>
      <c r="C23" s="14"/>
      <c r="D23" s="7"/>
      <c r="E23" s="15" t="str">
        <f aca="false">IF(C23="","",ROUND(C23/(1+D23),2))</f>
        <v/>
      </c>
      <c r="F23" s="15" t="str">
        <f aca="false">IF(C23="","",ROUND(C23/(1+D23)*$C$7,2))</f>
        <v/>
      </c>
    </row>
    <row r="24" customFormat="false" ht="18" hidden="false" customHeight="false" outlineLevel="0" collapsed="false">
      <c r="A24" s="12"/>
      <c r="B24" s="13"/>
      <c r="C24" s="14"/>
      <c r="D24" s="7"/>
      <c r="E24" s="15" t="str">
        <f aca="false">IF(C24="","",ROUND(C24/(1+D24),2))</f>
        <v/>
      </c>
      <c r="F24" s="15" t="str">
        <f aca="false">IF(C24="","",ROUND(C24/(1+D24)*$C$7,2))</f>
        <v/>
      </c>
    </row>
    <row r="25" customFormat="false" ht="18" hidden="false" customHeight="false" outlineLevel="0" collapsed="false">
      <c r="A25" s="12"/>
      <c r="B25" s="13"/>
      <c r="C25" s="14"/>
      <c r="D25" s="7"/>
      <c r="E25" s="15" t="str">
        <f aca="false">IF(C25="","",ROUND(C25/(1+D25),2))</f>
        <v/>
      </c>
      <c r="F25" s="15" t="str">
        <f aca="false">IF(C25="","",ROUND(C25/(1+D25)*$C$7,2))</f>
        <v/>
      </c>
    </row>
    <row r="26" customFormat="false" ht="18" hidden="false" customHeight="false" outlineLevel="0" collapsed="false">
      <c r="B26" s="16" t="s">
        <v>20</v>
      </c>
      <c r="C26" s="17" t="n">
        <f aca="false">SUM(C11:C25)</f>
        <v>1850</v>
      </c>
      <c r="E26" s="17" t="n">
        <f aca="false">SUM(E11:E25)</f>
        <v>1560.6</v>
      </c>
      <c r="F26" s="17" t="n">
        <f aca="false">SUM(F11:F25)</f>
        <v>15.6</v>
      </c>
    </row>
    <row r="28" customFormat="false" ht="21.75" hidden="false" customHeight="true" outlineLevel="0" collapsed="false">
      <c r="A28" s="9" t="s">
        <v>21</v>
      </c>
      <c r="B28" s="9"/>
      <c r="C28" s="9"/>
      <c r="D28" s="9"/>
      <c r="E28" s="9"/>
      <c r="F28" s="9"/>
      <c r="G28" s="9"/>
      <c r="H28" s="9"/>
    </row>
    <row r="29" customFormat="false" ht="30" hidden="false" customHeight="true" outlineLevel="0" collapsed="false">
      <c r="A29" s="6" t="s">
        <v>22</v>
      </c>
      <c r="B29" s="6"/>
      <c r="C29" s="14" t="n">
        <v>100000</v>
      </c>
      <c r="D29" s="8" t="s">
        <v>23</v>
      </c>
      <c r="E29" s="8"/>
      <c r="F29" s="8"/>
      <c r="G29" s="8"/>
      <c r="H29" s="8"/>
    </row>
    <row r="30" customFormat="false" ht="19.5" hidden="false" customHeight="true" outlineLevel="0" collapsed="false">
      <c r="A30" s="6" t="s">
        <v>24</v>
      </c>
      <c r="B30" s="6"/>
      <c r="C30" s="7" t="n">
        <v>0.2</v>
      </c>
      <c r="D30" s="8" t="s">
        <v>25</v>
      </c>
      <c r="E30" s="8"/>
      <c r="F30" s="8"/>
      <c r="G30" s="8"/>
      <c r="H30" s="8"/>
    </row>
    <row r="31" customFormat="false" ht="18" hidden="false" customHeight="false" outlineLevel="0" collapsed="false">
      <c r="A31" s="18" t="s">
        <v>26</v>
      </c>
      <c r="B31" s="18"/>
      <c r="C31" s="19" t="n">
        <f aca="false">ROUND($C$29/(1+$C$30)*$C$7,2)</f>
        <v>833.33</v>
      </c>
    </row>
    <row r="33" customFormat="false" ht="18" hidden="false" customHeight="false" outlineLevel="0" collapsed="false">
      <c r="A33" s="20" t="s">
        <v>27</v>
      </c>
      <c r="B33" s="20"/>
      <c r="C33" s="20"/>
      <c r="D33" s="20"/>
      <c r="E33" s="20"/>
      <c r="F33" s="20"/>
      <c r="G33" s="20"/>
      <c r="H33" s="20"/>
    </row>
    <row r="34" customFormat="false" ht="15.75" hidden="false" customHeight="true" outlineLevel="0" collapsed="false">
      <c r="A34" s="21" t="s">
        <v>28</v>
      </c>
      <c r="B34" s="21"/>
      <c r="C34" s="21"/>
      <c r="D34" s="21"/>
      <c r="E34" s="21"/>
      <c r="F34" s="21"/>
      <c r="G34" s="21"/>
      <c r="H34" s="21"/>
    </row>
    <row r="35" customFormat="false" ht="15.75" hidden="false" customHeight="true" outlineLevel="0" collapsed="false">
      <c r="A35" s="21" t="s">
        <v>29</v>
      </c>
      <c r="B35" s="21"/>
      <c r="C35" s="21"/>
      <c r="D35" s="21"/>
      <c r="E35" s="21"/>
      <c r="F35" s="21"/>
      <c r="G35" s="21"/>
      <c r="H35" s="21"/>
    </row>
    <row r="36" customFormat="false" ht="15.75" hidden="false" customHeight="true" outlineLevel="0" collapsed="false">
      <c r="A36" s="21" t="s">
        <v>30</v>
      </c>
      <c r="B36" s="21"/>
      <c r="C36" s="21"/>
      <c r="D36" s="21"/>
      <c r="E36" s="21"/>
      <c r="F36" s="21"/>
      <c r="G36" s="21"/>
      <c r="H36" s="21"/>
    </row>
    <row r="38" customFormat="false" ht="18" hidden="false" customHeight="false" outlineLevel="0" collapsed="false">
      <c r="A38" s="20" t="s">
        <v>31</v>
      </c>
      <c r="B38" s="20"/>
      <c r="C38" s="20"/>
      <c r="D38" s="20"/>
      <c r="E38" s="20"/>
      <c r="F38" s="20"/>
      <c r="G38" s="20"/>
      <c r="H38" s="20"/>
    </row>
    <row r="39" customFormat="false" ht="30" hidden="false" customHeight="true" outlineLevel="0" collapsed="false">
      <c r="A39" s="21" t="s">
        <v>32</v>
      </c>
      <c r="B39" s="21"/>
      <c r="C39" s="21"/>
      <c r="D39" s="21"/>
      <c r="E39" s="21"/>
      <c r="F39" s="21"/>
      <c r="G39" s="21"/>
      <c r="H39" s="21"/>
    </row>
    <row r="40" customFormat="false" ht="15.75" hidden="false" customHeight="true" outlineLevel="0" collapsed="false">
      <c r="A40" s="21" t="s">
        <v>33</v>
      </c>
      <c r="B40" s="21"/>
      <c r="C40" s="21"/>
      <c r="D40" s="21"/>
      <c r="E40" s="21"/>
      <c r="F40" s="21"/>
      <c r="G40" s="21"/>
      <c r="H40" s="21"/>
    </row>
    <row r="41" customFormat="false" ht="15.75" hidden="false" customHeight="true" outlineLevel="0" collapsed="false">
      <c r="A41" s="21" t="s">
        <v>34</v>
      </c>
      <c r="B41" s="21"/>
      <c r="C41" s="21"/>
      <c r="D41" s="21"/>
      <c r="E41" s="21"/>
      <c r="F41" s="21"/>
      <c r="G41" s="21"/>
      <c r="H41" s="21"/>
    </row>
    <row r="43" customFormat="false" ht="27.75" hidden="false" customHeight="true" outlineLevel="0" collapsed="false">
      <c r="A43" s="22" t="s">
        <v>35</v>
      </c>
      <c r="B43" s="22"/>
      <c r="C43" s="22"/>
      <c r="D43" s="22"/>
      <c r="E43" s="22"/>
      <c r="F43" s="22"/>
      <c r="G43" s="22"/>
      <c r="H43" s="22"/>
    </row>
  </sheetData>
  <mergeCells count="23">
    <mergeCell ref="B1:H1"/>
    <mergeCell ref="B2:H2"/>
    <mergeCell ref="A3:H3"/>
    <mergeCell ref="A4:H4"/>
    <mergeCell ref="A5:H5"/>
    <mergeCell ref="A7:B7"/>
    <mergeCell ref="D7:H7"/>
    <mergeCell ref="A9:H9"/>
    <mergeCell ref="A28:H28"/>
    <mergeCell ref="A29:B29"/>
    <mergeCell ref="D29:H29"/>
    <mergeCell ref="A30:B30"/>
    <mergeCell ref="D30:H30"/>
    <mergeCell ref="A31:B31"/>
    <mergeCell ref="A33:H33"/>
    <mergeCell ref="A34:H34"/>
    <mergeCell ref="A35:H35"/>
    <mergeCell ref="A36:H36"/>
    <mergeCell ref="A38:H38"/>
    <mergeCell ref="A39:H39"/>
    <mergeCell ref="A40:H40"/>
    <mergeCell ref="A41:H41"/>
    <mergeCell ref="A43:H43"/>
  </mergeCells>
  <hyperlinks>
    <hyperlink ref="A43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E-ticaret stopajı hesap örneği&amp;R&amp;"Arial,Kalın"&amp;Kb42318MALİ MÜŞAVİR ONAYI BEKLİYOR — TASLAK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2026-10-19T16:10:22Z</dcterms:created>
  <dc:creator>Netkadran</dc:creator>
  <dc:description/>
  <dc:language>tr-TR</dc:language>
  <cp:lastModifiedBy>Unknown</cp:lastModifiedBy>
  <dcterms:modified xsi:type="dcterms:W3CDTF">2026-10-19T16:10:22Z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