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İade maliyeti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<sst xmlns="http://schemas.openxmlformats.org/spreadsheetml/2006/main" count="29" uniqueCount="29">
  <si>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Netkadran · ücretsiz kaynak</t>
  </si>
  <si>
    <t xml:space="preserve">İade maliyeti tablosu</t>
  </si>
  <si>
    <t xml:space="preserve">Bir iadenin sana gerçek maliyetini ve iade oranının sipariş başına kârı ne kadar erittiğini hesapla. İadesiz birim net kârı Sipariş kâr tablosundan ya da Netkadran'dan alabilirsin.</t>
  </si>
  <si>
    <r>
      <rPr>
        <b val="true"/>
        <sz val="9"/>
        <color rgb="FF10162A"/>
        <rFont val="Arial"/>
        <family val="0"/>
        <charset val="1"/>
      </rPr>
      <t xml:space="preserve">  Turuncu hücreler  </t>
    </r>
    <r>
      <rPr>
        <sz val="9"/>
        <color rgb="FF5B6478"/>
        <rFont val="Arial"/>
        <family val="0"/>
        <charset val="1"/>
      </rPr>
      <t xml:space="preserve"> senin dolduracağın yerler; beyaz hücreler kendiliğinden hesaplanır. "örnek" yazan satırlar örnektir, üzerine yazabilir ya da silebilirsin.</t>
    </r>
  </si>
  <si>
    <t xml:space="preserve">Satır</t>
  </si>
  <si>
    <t xml:space="preserve">Ürün</t>
  </si>
  <si>
    <t xml:space="preserve">Satış fiyatı</t>
  </si>
  <si>
    <t xml:space="preserve">İade oranı</t>
  </si>
  <si>
    <t xml:space="preserve">İadesiz birim net kâr</t>
  </si>
  <si>
    <t xml:space="preserve">Gidiş kargosu</t>
  </si>
  <si>
    <t xml:space="preserve">Dönüş kargosu (sen ödüyorsan)</t>
  </si>
  <si>
    <t xml:space="preserve">Paketleme</t>
  </si>
  <si>
    <t xml:space="preserve">Ürün maliyeti</t>
  </si>
  <si>
    <t xml:space="preserve">Tekrar satılamayan oranı</t>
  </si>
  <si>
    <t xml:space="preserve">İadede geri alınmayan diğer kesinti</t>
  </si>
  <si>
    <t xml:space="preserve">Bir iadenin maliyeti</t>
  </si>
  <si>
    <t xml:space="preserve">100 gönderide toplam kâr</t>
  </si>
  <si>
    <t xml:space="preserve">Gönderi başına gerçek kâr</t>
  </si>
  <si>
    <t xml:space="preserve">İade yokken kâra göre fark</t>
  </si>
  <si>
    <t xml:space="preserve">örnek 1</t>
  </si>
  <si>
    <t xml:space="preserve">Ürün A</t>
  </si>
  <si>
    <t xml:space="preserve">örnek 2</t>
  </si>
  <si>
    <t xml:space="preserve">Ürün B</t>
  </si>
  <si>
    <t xml:space="preserve">Nasıl hesaplanır</t>
  </si>
  <si>
    <t xml:space="preserve">• Bir iadenin maliyeti = gidiş kargosu + dönüş kargosu + paketleme + ürün maliyeti × tekrar satılamayan oranı + geri alınmayan diğer kesinti.</t>
  </si>
  <si>
    <t xml:space="preserve">• 100 gönderide toplam kâr = tutan siparişler × iadesiz birim kâr − iade edilen siparişler × bir iadenin maliyeti.</t>
  </si>
  <si>
    <t xml:space="preserve">• Trendyol iade edilen siparişin komisyonunu geri verir (hakediş dökümünde iade satırı komisyon düşülmüş tutardır); bu yüzden komisyon iade maliyetine eklenmedi.</t>
  </si>
  <si>
    <t xml:space="preserve">• Dönüş kargosunu kimin ödediği iade sebebine göre değişir; kendi dökümündeki tutarı yaz. Hizmet bedelinin iadede geri verilip verilmediğini dökümünden kontrol et; geri verilmiyorsa "diğer kesinti"ye yaz. Tutarlar örnektir.</t>
  </si>
  <si>
    <t xml:space="preserve">Bunu otomatik yapmak için: netkadran.com — 14 gün ücretsiz, kart gerekmez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</si>
</sst>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₺&quot;"/>
    <numFmt numFmtId="166" formatCode="0.0%"/>
    <numFmt numFmtId="167" formatCode="%0"/>
  </numFmts>
  <fonts count="14">
    <font>
      <sz val="11"/>
      <color theme="1"/>
      <name val="Calibri"/>
      <family val="2"/>
      <charset val="1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b val="true"/>
      <sz val="10"/>
      <color rgb="FFF27A1A"/>
      <name val="Arial"/>
      <family val="0"/>
      <charset val="1"/>
    </font>
    <font>
      <b val="true"/>
      <sz val="16"/>
      <color rgb="FF10162A"/>
      <name val="Arial"/>
      <family val="0"/>
      <charset val="1"/>
    </font>
    <font>
      <sz val="10"/>
      <color rgb="FF5B6478"/>
      <name val="Arial"/>
      <family val="0"/>
      <charset val="1"/>
    </font>
    <font>
      <b val="true"/>
      <sz val="9"/>
      <color rgb="FF10162A"/>
      <name val="Arial"/>
      <family val="0"/>
      <charset val="1"/>
    </font>
    <font>
      <sz val="9"/>
      <color rgb="FF5B6478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9"/>
      <color rgb="FFF27A1A"/>
      <name val="Arial"/>
      <family val="0"/>
      <charset val="1"/>
    </font>
    <font>
      <sz val="10"/>
      <color rgb="FF10162A"/>
      <name val="Arial"/>
      <family val="0"/>
      <charset val="1"/>
    </font>
    <font>
      <b val="true"/>
      <sz val="10"/>
      <color rgb="FF10162A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DEEDE"/>
        <bgColor rgb="FFFDE2E1"/>
      </patternFill>
    </fill>
    <fill>
      <patternFill patternType="solid">
        <fgColor rgb="FF10162A"/>
        <bgColor rgb="FF000000"/>
      </patternFill>
    </fill>
    <fill>
      <patternFill patternType="solid">
        <fgColor rgb="FFC2610F"/>
        <bgColor rgb="FFF27A1A"/>
      </patternFill>
    </fill>
    <fill>
      <patternFill patternType="solid">
        <fgColor rgb="FFF27A1A"/>
        <bgColor rgb="FFFF99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F6C9A3"/>
      </left>
      <right style="thin">
        <color rgb="FFF6C9A3"/>
      </right>
      <top style="thin">
        <color rgb="FFF6C9A3"/>
      </top>
      <bottom style="thin">
        <color rgb="FFF6C9A3"/>
      </bottom>
      <diagonal/>
    </border>
    <border diagonalUp="false" diagonalDown="false">
      <left/>
      <right/>
      <top/>
      <bottom style="thin">
        <color rgb="FFE6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42318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C2610F"/>
      <rgbColor rgb="FF800080"/>
      <rgbColor rgb="FF008080"/>
      <rgbColor rgb="FFC0C0C0"/>
      <rgbColor rgb="FF808080"/>
      <rgbColor rgb="FF9999FF"/>
      <rgbColor rgb="FF993366"/>
      <rgbColor rgb="FFFDEEDE"/>
      <rgbColor rgb="FFE6E8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2E1"/>
      <rgbColor rgb="FF99CCFF"/>
      <rgbColor rgb="FFFF99CC"/>
      <rgbColor rgb="FFCC99FF"/>
      <rgbColor rgb="FFF6C9A3"/>
      <rgbColor rgb="FF3366FF"/>
      <rgbColor rgb="FF33CCCC"/>
      <rgbColor rgb="FF99CC00"/>
      <rgbColor rgb="FFFFCC00"/>
      <rgbColor rgb="FFFF9900"/>
      <rgbColor rgb="FFF27A1A"/>
      <rgbColor rgb="FF5B6478"/>
      <rgbColor rgb="FF969696"/>
      <rgbColor rgb="FF003366"/>
      <rgbColor rgb="FF339966"/>
      <rgbColor rgb="FF10162A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15120</xdr:colOff>
      <xdr:row>0</xdr:row>
      <xdr:rowOff>27000</xdr:rowOff>
    </xdr:from>
    <xdr:to>
      <xdr:col>0</xdr:col>
      <xdr:colOff>395640</xdr:colOff>
      <xdr:row>1</xdr:row>
      <xdr:rowOff>131400</xdr:rowOff>
    </xdr:to>
    <xdr:pic>
      <xdr:nvPicPr>
        <xdr:cNvPr id="1" name="Picture 1"/>
        <xdr:cNvPicPr/>
      </xdr:nvPicPr>
      <xdr:blipFill>
        <a:blip r:embed="rId1"/>
        <a:stretch/>
      </xdr:blipFill>
      <xdr:spPr>
        <a:xfrm>
          <a:off x="15120" y="27000"/>
          <a:ext cx="380520" cy="3805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etkadran.com/regist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7" min="7" style="0" width="11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11"/>
    <col collapsed="false" customWidth="true" hidden="false" outlineLevel="0" max="13" min="13" style="0" width="12"/>
    <col collapsed="false" customWidth="true" hidden="false" outlineLevel="0" max="15" min="14" style="0" width="11"/>
  </cols>
  <sheetData>
    <row r="1" customFormat="false" ht="21.75" hidden="false" customHeight="tru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24" hidden="false" customHeight="true" outlineLevel="0" collapsed="false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31.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customFormat="false" ht="25.5" hidden="false" customHeight="true" outlineLevel="0" collapsed="false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customFormat="false" ht="43.5" hidden="false" customHeight="true" outlineLevel="0" collapsed="false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5" t="s">
        <v>15</v>
      </c>
      <c r="M6" s="5" t="s">
        <v>16</v>
      </c>
      <c r="N6" s="5" t="s">
        <v>17</v>
      </c>
      <c r="O6" s="5" t="s">
        <v>18</v>
      </c>
    </row>
    <row r="7" customFormat="false" ht="18" hidden="false" customHeight="false" outlineLevel="0" collapsed="false">
      <c r="A7" s="7" t="s">
        <v>19</v>
      </c>
      <c r="B7" s="8" t="s">
        <v>20</v>
      </c>
      <c r="C7" s="9" t="n">
        <v>600</v>
      </c>
      <c r="D7" s="10" t="n">
        <v>0.15</v>
      </c>
      <c r="E7" s="9" t="n">
        <v>109.84</v>
      </c>
      <c r="F7" s="9" t="n">
        <v>85</v>
      </c>
      <c r="G7" s="9" t="n">
        <v>85</v>
      </c>
      <c r="H7" s="9" t="n">
        <v>10</v>
      </c>
      <c r="I7" s="9" t="n">
        <v>250</v>
      </c>
      <c r="J7" s="11" t="n">
        <v>0.2</v>
      </c>
      <c r="K7" s="9" t="n">
        <v>13.19</v>
      </c>
      <c r="L7" s="12" t="n">
        <f aca="false">IF(C7="","",ROUND(F7+G7+H7+I7*J7+K7,2))</f>
        <v>243.19</v>
      </c>
      <c r="M7" s="12" t="n">
        <f aca="false">IF(C7="","",ROUND(100*(1-D7)*E7-100*D7*L7,2))</f>
        <v>5688.55</v>
      </c>
      <c r="N7" s="12" t="n">
        <f aca="false">IF(C7="","",ROUND(M7/100,2))</f>
        <v>56.89</v>
      </c>
      <c r="O7" s="13" t="n">
        <f aca="false">IF(C7="","",IF(E7&lt;=0,"",(N7-E7)/E7))</f>
        <v>-0.482064821558631</v>
      </c>
    </row>
    <row r="8" customFormat="false" ht="18" hidden="false" customHeight="false" outlineLevel="0" collapsed="false">
      <c r="A8" s="7" t="s">
        <v>21</v>
      </c>
      <c r="B8" s="8" t="s">
        <v>22</v>
      </c>
      <c r="C8" s="9" t="n">
        <v>300</v>
      </c>
      <c r="D8" s="10" t="n">
        <v>0.3</v>
      </c>
      <c r="E8" s="9" t="n">
        <v>40</v>
      </c>
      <c r="F8" s="9" t="n">
        <v>70</v>
      </c>
      <c r="G8" s="9" t="n">
        <v>70</v>
      </c>
      <c r="H8" s="9" t="n">
        <v>8</v>
      </c>
      <c r="I8" s="9" t="n">
        <v>150</v>
      </c>
      <c r="J8" s="11" t="n">
        <v>0.1</v>
      </c>
      <c r="K8" s="9" t="n">
        <v>13.19</v>
      </c>
      <c r="L8" s="12" t="n">
        <f aca="false">IF(C8="","",ROUND(F8+G8+H8+I8*J8+K8,2))</f>
        <v>176.19</v>
      </c>
      <c r="M8" s="12" t="n">
        <f aca="false">IF(C8="","",ROUND(100*(1-D8)*E8-100*D8*L8,2))</f>
        <v>-2485.7</v>
      </c>
      <c r="N8" s="12" t="n">
        <f aca="false">IF(C8="","",ROUND(M8/100,2))</f>
        <v>-24.86</v>
      </c>
      <c r="O8" s="13" t="n">
        <f aca="false">IF(C8="","",IF(E8&lt;=0,"",(N8-E8)/E8))</f>
        <v>-1.6215</v>
      </c>
    </row>
    <row r="9" customFormat="false" ht="18" hidden="false" customHeight="false" outlineLevel="0" collapsed="false">
      <c r="A9" s="7"/>
      <c r="B9" s="8"/>
      <c r="C9" s="9"/>
      <c r="D9" s="10"/>
      <c r="E9" s="9"/>
      <c r="F9" s="9"/>
      <c r="G9" s="9"/>
      <c r="H9" s="9"/>
      <c r="I9" s="9"/>
      <c r="J9" s="11"/>
      <c r="K9" s="9"/>
      <c r="L9" s="12" t="str">
        <f aca="false">IF(C9="","",ROUND(F9+G9+H9+I9*J9+K9,2))</f>
        <v/>
      </c>
      <c r="M9" s="12" t="str">
        <f aca="false">IF(C9="","",ROUND(100*(1-D9)*E9-100*D9*L9,2))</f>
        <v/>
      </c>
      <c r="N9" s="12" t="str">
        <f aca="false">IF(C9="","",ROUND(M9/100,2))</f>
        <v/>
      </c>
      <c r="O9" s="13" t="str">
        <f aca="false">IF(C9="","",IF(E9&lt;=0,"",(N9-E9)/E9))</f>
        <v/>
      </c>
    </row>
    <row r="10" customFormat="false" ht="18" hidden="false" customHeight="false" outlineLevel="0" collapsed="false">
      <c r="A10" s="7"/>
      <c r="B10" s="8"/>
      <c r="C10" s="9"/>
      <c r="D10" s="10"/>
      <c r="E10" s="9"/>
      <c r="F10" s="9"/>
      <c r="G10" s="9"/>
      <c r="H10" s="9"/>
      <c r="I10" s="9"/>
      <c r="J10" s="11"/>
      <c r="K10" s="9"/>
      <c r="L10" s="12" t="str">
        <f aca="false">IF(C10="","",ROUND(F10+G10+H10+I10*J10+K10,2))</f>
        <v/>
      </c>
      <c r="M10" s="12" t="str">
        <f aca="false">IF(C10="","",ROUND(100*(1-D10)*E10-100*D10*L10,2))</f>
        <v/>
      </c>
      <c r="N10" s="12" t="str">
        <f aca="false">IF(C10="","",ROUND(M10/100,2))</f>
        <v/>
      </c>
      <c r="O10" s="13" t="str">
        <f aca="false">IF(C10="","",IF(E10&lt;=0,"",(N10-E10)/E10))</f>
        <v/>
      </c>
    </row>
    <row r="11" customFormat="false" ht="18" hidden="false" customHeight="false" outlineLevel="0" collapsed="false">
      <c r="A11" s="7"/>
      <c r="B11" s="8"/>
      <c r="C11" s="9"/>
      <c r="D11" s="10"/>
      <c r="E11" s="9"/>
      <c r="F11" s="9"/>
      <c r="G11" s="9"/>
      <c r="H11" s="9"/>
      <c r="I11" s="9"/>
      <c r="J11" s="11"/>
      <c r="K11" s="9"/>
      <c r="L11" s="12" t="str">
        <f aca="false">IF(C11="","",ROUND(F11+G11+H11+I11*J11+K11,2))</f>
        <v/>
      </c>
      <c r="M11" s="12" t="str">
        <f aca="false">IF(C11="","",ROUND(100*(1-D11)*E11-100*D11*L11,2))</f>
        <v/>
      </c>
      <c r="N11" s="12" t="str">
        <f aca="false">IF(C11="","",ROUND(M11/100,2))</f>
        <v/>
      </c>
      <c r="O11" s="13" t="str">
        <f aca="false">IF(C11="","",IF(E11&lt;=0,"",(N11-E11)/E11))</f>
        <v/>
      </c>
    </row>
    <row r="12" customFormat="false" ht="18" hidden="false" customHeight="false" outlineLevel="0" collapsed="false">
      <c r="A12" s="7"/>
      <c r="B12" s="8"/>
      <c r="C12" s="9"/>
      <c r="D12" s="10"/>
      <c r="E12" s="9"/>
      <c r="F12" s="9"/>
      <c r="G12" s="9"/>
      <c r="H12" s="9"/>
      <c r="I12" s="9"/>
      <c r="J12" s="11"/>
      <c r="K12" s="9"/>
      <c r="L12" s="12" t="str">
        <f aca="false">IF(C12="","",ROUND(F12+G12+H12+I12*J12+K12,2))</f>
        <v/>
      </c>
      <c r="M12" s="12" t="str">
        <f aca="false">IF(C12="","",ROUND(100*(1-D12)*E12-100*D12*L12,2))</f>
        <v/>
      </c>
      <c r="N12" s="12" t="str">
        <f aca="false">IF(C12="","",ROUND(M12/100,2))</f>
        <v/>
      </c>
      <c r="O12" s="13" t="str">
        <f aca="false">IF(C12="","",IF(E12&lt;=0,"",(N12-E12)/E12))</f>
        <v/>
      </c>
    </row>
    <row r="13" customFormat="false" ht="18" hidden="false" customHeight="false" outlineLevel="0" collapsed="false">
      <c r="A13" s="7"/>
      <c r="B13" s="8"/>
      <c r="C13" s="9"/>
      <c r="D13" s="10"/>
      <c r="E13" s="9"/>
      <c r="F13" s="9"/>
      <c r="G13" s="9"/>
      <c r="H13" s="9"/>
      <c r="I13" s="9"/>
      <c r="J13" s="11"/>
      <c r="K13" s="9"/>
      <c r="L13" s="12" t="str">
        <f aca="false">IF(C13="","",ROUND(F13+G13+H13+I13*J13+K13,2))</f>
        <v/>
      </c>
      <c r="M13" s="12" t="str">
        <f aca="false">IF(C13="","",ROUND(100*(1-D13)*E13-100*D13*L13,2))</f>
        <v/>
      </c>
      <c r="N13" s="12" t="str">
        <f aca="false">IF(C13="","",ROUND(M13/100,2))</f>
        <v/>
      </c>
      <c r="O13" s="13" t="str">
        <f aca="false">IF(C13="","",IF(E13&lt;=0,"",(N13-E13)/E13))</f>
        <v/>
      </c>
    </row>
    <row r="14" customFormat="false" ht="18" hidden="false" customHeight="false" outlineLevel="0" collapsed="false">
      <c r="A14" s="7"/>
      <c r="B14" s="8"/>
      <c r="C14" s="9"/>
      <c r="D14" s="10"/>
      <c r="E14" s="9"/>
      <c r="F14" s="9"/>
      <c r="G14" s="9"/>
      <c r="H14" s="9"/>
      <c r="I14" s="9"/>
      <c r="J14" s="11"/>
      <c r="K14" s="9"/>
      <c r="L14" s="12" t="str">
        <f aca="false">IF(C14="","",ROUND(F14+G14+H14+I14*J14+K14,2))</f>
        <v/>
      </c>
      <c r="M14" s="12" t="str">
        <f aca="false">IF(C14="","",ROUND(100*(1-D14)*E14-100*D14*L14,2))</f>
        <v/>
      </c>
      <c r="N14" s="12" t="str">
        <f aca="false">IF(C14="","",ROUND(M14/100,2))</f>
        <v/>
      </c>
      <c r="O14" s="13" t="str">
        <f aca="false">IF(C14="","",IF(E14&lt;=0,"",(N14-E14)/E14))</f>
        <v/>
      </c>
    </row>
    <row r="15" customFormat="false" ht="18" hidden="false" customHeight="false" outlineLevel="0" collapsed="false">
      <c r="A15" s="7"/>
      <c r="B15" s="8"/>
      <c r="C15" s="9"/>
      <c r="D15" s="10"/>
      <c r="E15" s="9"/>
      <c r="F15" s="9"/>
      <c r="G15" s="9"/>
      <c r="H15" s="9"/>
      <c r="I15" s="9"/>
      <c r="J15" s="11"/>
      <c r="K15" s="9"/>
      <c r="L15" s="12" t="str">
        <f aca="false">IF(C15="","",ROUND(F15+G15+H15+I15*J15+K15,2))</f>
        <v/>
      </c>
      <c r="M15" s="12" t="str">
        <f aca="false">IF(C15="","",ROUND(100*(1-D15)*E15-100*D15*L15,2))</f>
        <v/>
      </c>
      <c r="N15" s="12" t="str">
        <f aca="false">IF(C15="","",ROUND(M15/100,2))</f>
        <v/>
      </c>
      <c r="O15" s="13" t="str">
        <f aca="false">IF(C15="","",IF(E15&lt;=0,"",(N15-E15)/E15))</f>
        <v/>
      </c>
    </row>
    <row r="16" customFormat="false" ht="18" hidden="false" customHeight="false" outlineLevel="0" collapsed="false">
      <c r="A16" s="7"/>
      <c r="B16" s="8"/>
      <c r="C16" s="9"/>
      <c r="D16" s="10"/>
      <c r="E16" s="9"/>
      <c r="F16" s="9"/>
      <c r="G16" s="9"/>
      <c r="H16" s="9"/>
      <c r="I16" s="9"/>
      <c r="J16" s="11"/>
      <c r="K16" s="9"/>
      <c r="L16" s="12" t="str">
        <f aca="false">IF(C16="","",ROUND(F16+G16+H16+I16*J16+K16,2))</f>
        <v/>
      </c>
      <c r="M16" s="12" t="str">
        <f aca="false">IF(C16="","",ROUND(100*(1-D16)*E16-100*D16*L16,2))</f>
        <v/>
      </c>
      <c r="N16" s="12" t="str">
        <f aca="false">IF(C16="","",ROUND(M16/100,2))</f>
        <v/>
      </c>
      <c r="O16" s="13" t="str">
        <f aca="false">IF(C16="","",IF(E16&lt;=0,"",(N16-E16)/E16))</f>
        <v/>
      </c>
    </row>
    <row r="17" customFormat="false" ht="18" hidden="false" customHeight="false" outlineLevel="0" collapsed="false">
      <c r="A17" s="7"/>
      <c r="B17" s="8"/>
      <c r="C17" s="9"/>
      <c r="D17" s="10"/>
      <c r="E17" s="9"/>
      <c r="F17" s="9"/>
      <c r="G17" s="9"/>
      <c r="H17" s="9"/>
      <c r="I17" s="9"/>
      <c r="J17" s="11"/>
      <c r="K17" s="9"/>
      <c r="L17" s="12" t="str">
        <f aca="false">IF(C17="","",ROUND(F17+G17+H17+I17*J17+K17,2))</f>
        <v/>
      </c>
      <c r="M17" s="12" t="str">
        <f aca="false">IF(C17="","",ROUND(100*(1-D17)*E17-100*D17*L17,2))</f>
        <v/>
      </c>
      <c r="N17" s="12" t="str">
        <f aca="false">IF(C17="","",ROUND(M17/100,2))</f>
        <v/>
      </c>
      <c r="O17" s="13" t="str">
        <f aca="false">IF(C17="","",IF(E17&lt;=0,"",(N17-E17)/E17))</f>
        <v/>
      </c>
    </row>
    <row r="18" customFormat="false" ht="18" hidden="false" customHeight="false" outlineLevel="0" collapsed="false">
      <c r="A18" s="7"/>
      <c r="B18" s="8"/>
      <c r="C18" s="9"/>
      <c r="D18" s="10"/>
      <c r="E18" s="9"/>
      <c r="F18" s="9"/>
      <c r="G18" s="9"/>
      <c r="H18" s="9"/>
      <c r="I18" s="9"/>
      <c r="J18" s="11"/>
      <c r="K18" s="9"/>
      <c r="L18" s="12" t="str">
        <f aca="false">IF(C18="","",ROUND(F18+G18+H18+I18*J18+K18,2))</f>
        <v/>
      </c>
      <c r="M18" s="12" t="str">
        <f aca="false">IF(C18="","",ROUND(100*(1-D18)*E18-100*D18*L18,2))</f>
        <v/>
      </c>
      <c r="N18" s="12" t="str">
        <f aca="false">IF(C18="","",ROUND(M18/100,2))</f>
        <v/>
      </c>
      <c r="O18" s="13" t="str">
        <f aca="false">IF(C18="","",IF(E18&lt;=0,"",(N18-E18)/E18))</f>
        <v/>
      </c>
    </row>
    <row r="19" customFormat="false" ht="18" hidden="false" customHeight="false" outlineLevel="0" collapsed="false">
      <c r="A19" s="7"/>
      <c r="B19" s="8"/>
      <c r="C19" s="9"/>
      <c r="D19" s="10"/>
      <c r="E19" s="9"/>
      <c r="F19" s="9"/>
      <c r="G19" s="9"/>
      <c r="H19" s="9"/>
      <c r="I19" s="9"/>
      <c r="J19" s="11"/>
      <c r="K19" s="9"/>
      <c r="L19" s="12" t="str">
        <f aca="false">IF(C19="","",ROUND(F19+G19+H19+I19*J19+K19,2))</f>
        <v/>
      </c>
      <c r="M19" s="12" t="str">
        <f aca="false">IF(C19="","",ROUND(100*(1-D19)*E19-100*D19*L19,2))</f>
        <v/>
      </c>
      <c r="N19" s="12" t="str">
        <f aca="false">IF(C19="","",ROUND(M19/100,2))</f>
        <v/>
      </c>
      <c r="O19" s="13" t="str">
        <f aca="false">IF(C19="","",IF(E19&lt;=0,"",(N19-E19)/E19))</f>
        <v/>
      </c>
    </row>
    <row r="20" customFormat="false" ht="18" hidden="false" customHeight="false" outlineLevel="0" collapsed="false">
      <c r="A20" s="7"/>
      <c r="B20" s="8"/>
      <c r="C20" s="9"/>
      <c r="D20" s="10"/>
      <c r="E20" s="9"/>
      <c r="F20" s="9"/>
      <c r="G20" s="9"/>
      <c r="H20" s="9"/>
      <c r="I20" s="9"/>
      <c r="J20" s="11"/>
      <c r="K20" s="9"/>
      <c r="L20" s="12" t="str">
        <f aca="false">IF(C20="","",ROUND(F20+G20+H20+I20*J20+K20,2))</f>
        <v/>
      </c>
      <c r="M20" s="12" t="str">
        <f aca="false">IF(C20="","",ROUND(100*(1-D20)*E20-100*D20*L20,2))</f>
        <v/>
      </c>
      <c r="N20" s="12" t="str">
        <f aca="false">IF(C20="","",ROUND(M20/100,2))</f>
        <v/>
      </c>
      <c r="O20" s="13" t="str">
        <f aca="false">IF(C20="","",IF(E20&lt;=0,"",(N20-E20)/E20))</f>
        <v/>
      </c>
    </row>
    <row r="22" customFormat="false" ht="18" hidden="false" customHeight="false" outlineLevel="0" collapsed="false">
      <c r="A22" s="14" t="s">
        <v>23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customFormat="false" ht="15.75" hidden="false" customHeight="true" outlineLevel="0" collapsed="false">
      <c r="A23" s="15" t="s">
        <v>24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customFormat="false" ht="15.75" hidden="false" customHeight="true" outlineLevel="0" collapsed="false">
      <c r="A24" s="15" t="s">
        <v>25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customFormat="false" ht="30" hidden="false" customHeight="true" outlineLevel="0" collapsed="false">
      <c r="A25" s="15" t="s">
        <v>26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customFormat="false" ht="30" hidden="false" customHeight="true" outlineLevel="0" collapsed="false">
      <c r="A26" s="15" t="s">
        <v>27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8" customFormat="false" ht="27.75" hidden="false" customHeight="true" outlineLevel="0" collapsed="false">
      <c r="A28" s="16" t="s">
        <v>28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</sheetData>
  <mergeCells count="10">
    <mergeCell ref="B1:P1"/>
    <mergeCell ref="B2:P2"/>
    <mergeCell ref="A3:P3"/>
    <mergeCell ref="A4:P4"/>
    <mergeCell ref="A22:P22"/>
    <mergeCell ref="A23:P23"/>
    <mergeCell ref="A24:P24"/>
    <mergeCell ref="A25:P25"/>
    <mergeCell ref="A26:P26"/>
    <mergeCell ref="A28:P28"/>
  </mergeCells>
  <conditionalFormatting sqref="N7:N20">
    <cfRule type="expression" priority="2" aboveAverage="0" equalAverage="0" bottom="0" percent="0" rank="0" text="" dxfId="0">
      <formula>AND(ISNUMBER(N7),N7&lt;0)</formula>
    </cfRule>
  </conditionalFormatting>
  <hyperlinks>
    <hyperlink ref="A28" r:id="rId1" display="Bunu otomatik yapmak için: netkadran.com — 14 gün ücretsiz, kart gerekmez"/>
  </hyperlinks>
  <printOptions headings="false" gridLines="false" gridLinesSet="true" horizontalCentered="false" verticalCentered="false"/>
  <pageMargins left="0.4" right="0.4" top="0.6" bottom="0.6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&amp;L&amp;"Arial,Kalın"Netkadran — İade maliyeti tablosu</oddHeader>
    <oddFooter>&amp;L&amp;8Bunu otomatik yapmak için: netkadran.com — 14 gün ücretsiz, kart gerekmez&amp;R&amp;8&amp;P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  <Company>LUMINOW Bilişim Ltd.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2026-10-19T16:10:28Z</dcterms:created>
  <dc:creator>Netkadran</dc:creator>
  <dc:description/>
  <dc:language>tr-TR</dc:language>
  <cp:lastModifiedBy>Unknown</cp:lastModifiedBy>
  <dcterms:modified xsi:type="dcterms:W3CDTF">2026-10-19T16:10:28Z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